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5\Downloads\"/>
    </mc:Choice>
  </mc:AlternateContent>
  <xr:revisionPtr revIDLastSave="0" documentId="13_ncr:1_{B2C83FFF-A64D-4173-BA01-EB5B4025520D}" xr6:coauthVersionLast="44" xr6:coauthVersionMax="44" xr10:uidLastSave="{00000000-0000-0000-0000-000000000000}"/>
  <bookViews>
    <workbookView xWindow="7650" yWindow="345" windowWidth="21900" windowHeight="14775" activeTab="1" xr2:uid="{348B96A2-C117-48F6-A8D9-852D5F9633A5}"/>
  </bookViews>
  <sheets>
    <sheet name="美容費予算" sheetId="1" r:id="rId1"/>
    <sheet name="合計" sheetId="2" r:id="rId2"/>
  </sheets>
  <calcPr calcId="181029"/>
  <pivotCaches>
    <pivotCache cacheId="3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6" i="1"/>
  <c r="D8" i="1"/>
  <c r="D11" i="1"/>
  <c r="D10" i="1"/>
  <c r="D12" i="1" l="1"/>
  <c r="D19" i="1"/>
  <c r="D9" i="1"/>
  <c r="D7" i="1"/>
  <c r="D3" i="1"/>
  <c r="D4" i="1"/>
  <c r="D5" i="1"/>
  <c r="D20" i="1" s="1"/>
  <c r="D2" i="1"/>
</calcChain>
</file>

<file path=xl/sharedStrings.xml><?xml version="1.0" encoding="utf-8"?>
<sst xmlns="http://schemas.openxmlformats.org/spreadsheetml/2006/main" count="53" uniqueCount="35">
  <si>
    <t>品名</t>
    <rPh sb="0" eb="2">
      <t>ヒンメイ</t>
    </rPh>
    <phoneticPr fontId="2"/>
  </si>
  <si>
    <t>価格</t>
    <rPh sb="0" eb="2">
      <t>カカク</t>
    </rPh>
    <phoneticPr fontId="2"/>
  </si>
  <si>
    <t>1か月換算</t>
    <rPh sb="2" eb="3">
      <t>ゲツ</t>
    </rPh>
    <rPh sb="3" eb="5">
      <t>カンサン</t>
    </rPh>
    <phoneticPr fontId="2"/>
  </si>
  <si>
    <t>オーミセラー</t>
    <phoneticPr fontId="2"/>
  </si>
  <si>
    <t>ルブランローション</t>
    <phoneticPr fontId="2"/>
  </si>
  <si>
    <t>ルブランプレローション</t>
    <phoneticPr fontId="2"/>
  </si>
  <si>
    <t>ルブランクリーム</t>
    <phoneticPr fontId="2"/>
  </si>
  <si>
    <t>合計</t>
    <rPh sb="0" eb="2">
      <t>ゴウケイ</t>
    </rPh>
    <phoneticPr fontId="2"/>
  </si>
  <si>
    <t>CCクリーム</t>
    <phoneticPr fontId="2"/>
  </si>
  <si>
    <t>ルージュココリップブラッシュ</t>
    <phoneticPr fontId="2"/>
  </si>
  <si>
    <t>美容院</t>
    <rPh sb="0" eb="3">
      <t>ビヨウイン</t>
    </rPh>
    <phoneticPr fontId="2"/>
  </si>
  <si>
    <t>ウルトラルージュ</t>
    <phoneticPr fontId="2"/>
  </si>
  <si>
    <t>スティロ オンブル エ コントゥール</t>
    <phoneticPr fontId="2"/>
  </si>
  <si>
    <t>スティロ スルスィル ウォータープルーフ</t>
    <phoneticPr fontId="2"/>
  </si>
  <si>
    <t>ボーム エサンシエル</t>
    <phoneticPr fontId="2"/>
  </si>
  <si>
    <t>科目</t>
    <rPh sb="0" eb="2">
      <t>カモク</t>
    </rPh>
    <phoneticPr fontId="2"/>
  </si>
  <si>
    <t>スキンケア</t>
  </si>
  <si>
    <t>スキンケア</t>
    <phoneticPr fontId="2"/>
  </si>
  <si>
    <t>メイク</t>
  </si>
  <si>
    <t>メイク</t>
    <phoneticPr fontId="2"/>
  </si>
  <si>
    <t>ヘアケア</t>
  </si>
  <si>
    <t>ヘアケア</t>
    <phoneticPr fontId="2"/>
  </si>
  <si>
    <t>使用期間（月）</t>
    <rPh sb="0" eb="2">
      <t>シヨウ</t>
    </rPh>
    <rPh sb="2" eb="4">
      <t>キカン</t>
    </rPh>
    <rPh sb="5" eb="6">
      <t>ツキ</t>
    </rPh>
    <phoneticPr fontId="2"/>
  </si>
  <si>
    <t>ボディーケア</t>
  </si>
  <si>
    <t>ボディーケア</t>
    <phoneticPr fontId="2"/>
  </si>
  <si>
    <t>デイリーデライト リップバーム</t>
    <phoneticPr fontId="2"/>
  </si>
  <si>
    <t>カラートリートメント</t>
    <phoneticPr fontId="2"/>
  </si>
  <si>
    <t>ベビーフット イージーパック</t>
    <phoneticPr fontId="2"/>
  </si>
  <si>
    <t>UHAグミサプリ ルテイン</t>
    <phoneticPr fontId="2"/>
  </si>
  <si>
    <t>アトリックス ビューティーチャージ</t>
    <phoneticPr fontId="2"/>
  </si>
  <si>
    <t xml:space="preserve"> エッセンシャル スマートスタイル シャンプー</t>
    <phoneticPr fontId="2"/>
  </si>
  <si>
    <t xml:space="preserve"> エッセンシャル スマートスタイル コンディショナー</t>
    <phoneticPr fontId="2"/>
  </si>
  <si>
    <t>総計</t>
  </si>
  <si>
    <t>合計 / 1か月換算</t>
  </si>
  <si>
    <t>分類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</si>
</sst>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38" fontId="3" fillId="2" borderId="0" xfId="1" applyFont="1" applyFill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3" fillId="2" borderId="0" xfId="0" applyFont="1" applyFill="1">
      <alignment vertical="center"/>
    </xf>
    <xf numFmtId="38" fontId="3" fillId="2" borderId="0" xfId="1" applyFont="1" applyFill="1">
      <alignment vertical="center"/>
    </xf>
    <xf numFmtId="38" fontId="3" fillId="2" borderId="0" xfId="0" applyNumberFormat="1" applyFont="1" applyFill="1">
      <alignment vertical="center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1">
    <dxf>
      <numFmt numFmtId="6" formatCode="#,##0;[Red]\-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5" refreshedDate="43738.521963888888" createdVersion="6" refreshedVersion="6" minRefreshableVersion="3" recordCount="18" xr:uid="{DB64FA8D-22CC-44A9-B5E3-4AA6BC588F17}">
  <cacheSource type="worksheet">
    <worksheetSource ref="A1:E19" sheet="美容費予算"/>
  </cacheSource>
  <cacheFields count="5">
    <cacheField name="品名" numFmtId="0">
      <sharedItems/>
    </cacheField>
    <cacheField name="価格" numFmtId="38">
      <sharedItems containsSemiMixedTypes="0" containsString="0" containsNumber="1" containsInteger="1" minValue="400" maxValue="13500"/>
    </cacheField>
    <cacheField name="使用期間（月）" numFmtId="0">
      <sharedItems containsSemiMixedTypes="0" containsString="0" containsNumber="1" containsInteger="1" minValue="1" maxValue="18"/>
    </cacheField>
    <cacheField name="1か月換算" numFmtId="38">
      <sharedItems containsSemiMixedTypes="0" containsString="0" containsNumber="1" containsInteger="1" minValue="31" maxValue="1733"/>
    </cacheField>
    <cacheField name="科目" numFmtId="0">
      <sharedItems count="4">
        <s v="ヘアケア"/>
        <s v="スキンケア"/>
        <s v="メイク"/>
        <s v="ボディーケア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オーミセラー"/>
    <n v="5200"/>
    <n v="3"/>
    <n v="1733"/>
    <x v="0"/>
  </r>
  <r>
    <s v="ルブランローション"/>
    <n v="7800"/>
    <n v="8"/>
    <n v="975"/>
    <x v="1"/>
  </r>
  <r>
    <s v="ルブランプレローション"/>
    <n v="6200"/>
    <n v="6"/>
    <n v="1033"/>
    <x v="1"/>
  </r>
  <r>
    <s v="ルブランクリーム"/>
    <n v="13500"/>
    <n v="12"/>
    <n v="1125"/>
    <x v="1"/>
  </r>
  <r>
    <s v="デイリーデライト リップバーム"/>
    <n v="560"/>
    <n v="18"/>
    <n v="31"/>
    <x v="1"/>
  </r>
  <r>
    <s v="CCクリーム"/>
    <n v="6300"/>
    <n v="12"/>
    <n v="525"/>
    <x v="2"/>
  </r>
  <r>
    <s v="ボーム エサンシエル"/>
    <n v="5500"/>
    <n v="18"/>
    <n v="305"/>
    <x v="2"/>
  </r>
  <r>
    <s v="ルージュココリップブラッシュ"/>
    <n v="3900"/>
    <n v="18"/>
    <n v="216"/>
    <x v="2"/>
  </r>
  <r>
    <s v="スティロ オンブル エ コントゥール"/>
    <n v="3900"/>
    <n v="18"/>
    <n v="216"/>
    <x v="2"/>
  </r>
  <r>
    <s v="スティロ スルスィル ウォータープルーフ"/>
    <n v="4500"/>
    <n v="18"/>
    <n v="250"/>
    <x v="2"/>
  </r>
  <r>
    <s v="ウルトラルージュ"/>
    <n v="4200"/>
    <n v="18"/>
    <n v="233"/>
    <x v="2"/>
  </r>
  <r>
    <s v="カラートリートメント"/>
    <n v="2780"/>
    <n v="3"/>
    <n v="926"/>
    <x v="0"/>
  </r>
  <r>
    <s v="アトリックス ビューティーチャージ"/>
    <n v="400"/>
    <n v="12"/>
    <n v="33"/>
    <x v="3"/>
  </r>
  <r>
    <s v="ベビーフット イージーパック"/>
    <n v="1400"/>
    <n v="6"/>
    <n v="233"/>
    <x v="3"/>
  </r>
  <r>
    <s v="UHAグミサプリ ルテイン"/>
    <n v="1080"/>
    <n v="1"/>
    <n v="1080"/>
    <x v="3"/>
  </r>
  <r>
    <s v=" エッセンシャル スマートスタイル シャンプー"/>
    <n v="882"/>
    <n v="12"/>
    <n v="73"/>
    <x v="0"/>
  </r>
  <r>
    <s v=" エッセンシャル スマートスタイル コンディショナー"/>
    <n v="882"/>
    <n v="12"/>
    <n v="73"/>
    <x v="0"/>
  </r>
  <r>
    <s v="美容院"/>
    <n v="3900"/>
    <n v="12"/>
    <n v="32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C4223-E505-497B-BF3B-1703E23852F1}" name="ピボットテーブル3" cacheId="39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rowHeaderCaption="分類">
  <location ref="A3:B8" firstHeaderRow="1" firstDataRow="1" firstDataCol="1"/>
  <pivotFields count="5">
    <pivotField showAll="0"/>
    <pivotField showAll="0"/>
    <pivotField showAll="0"/>
    <pivotField dataField="1" numFmtId="38" showAll="0"/>
    <pivotField axis="axisRow" showAll="0">
      <items count="5">
        <item x="1"/>
        <item x="0"/>
        <item x="3"/>
        <item x="2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合計 / 1か月換算" fld="3" baseField="0" baseItem="0" numFmtId="3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7D84-4BF2-4008-B7F9-A4957B969761}">
  <sheetPr codeName="Sheet1"/>
  <dimension ref="A1:I20"/>
  <sheetViews>
    <sheetView workbookViewId="0">
      <selection sqref="A1:E20"/>
    </sheetView>
  </sheetViews>
  <sheetFormatPr defaultRowHeight="18.75" x14ac:dyDescent="0.4"/>
  <cols>
    <col min="1" max="1" width="46.75" customWidth="1"/>
    <col min="2" max="2" width="9" style="1"/>
    <col min="4" max="4" width="7" customWidth="1"/>
    <col min="5" max="5" width="13" bestFit="1" customWidth="1"/>
  </cols>
  <sheetData>
    <row r="1" spans="1:9" ht="42.75" customHeight="1" x14ac:dyDescent="0.4">
      <c r="A1" s="4" t="s">
        <v>0</v>
      </c>
      <c r="B1" s="5" t="s">
        <v>1</v>
      </c>
      <c r="C1" s="4" t="s">
        <v>22</v>
      </c>
      <c r="D1" s="4" t="s">
        <v>2</v>
      </c>
      <c r="E1" s="4" t="s">
        <v>15</v>
      </c>
    </row>
    <row r="2" spans="1:9" x14ac:dyDescent="0.4">
      <c r="A2" t="s">
        <v>3</v>
      </c>
      <c r="B2" s="1">
        <v>5200</v>
      </c>
      <c r="C2">
        <v>3</v>
      </c>
      <c r="D2" s="1">
        <f>ROUNDDOWN(B2/C2,0)</f>
        <v>1733</v>
      </c>
      <c r="E2" t="s">
        <v>20</v>
      </c>
      <c r="I2" t="s">
        <v>17</v>
      </c>
    </row>
    <row r="3" spans="1:9" x14ac:dyDescent="0.4">
      <c r="A3" t="s">
        <v>4</v>
      </c>
      <c r="B3" s="1">
        <v>7800</v>
      </c>
      <c r="C3">
        <v>8</v>
      </c>
      <c r="D3" s="1">
        <f t="shared" ref="D3:D19" si="0">ROUNDDOWN(B3/C3,0)</f>
        <v>975</v>
      </c>
      <c r="E3" t="s">
        <v>17</v>
      </c>
      <c r="I3" t="s">
        <v>19</v>
      </c>
    </row>
    <row r="4" spans="1:9" x14ac:dyDescent="0.4">
      <c r="A4" t="s">
        <v>5</v>
      </c>
      <c r="B4" s="1">
        <v>6200</v>
      </c>
      <c r="C4">
        <v>6</v>
      </c>
      <c r="D4" s="1">
        <f t="shared" si="0"/>
        <v>1033</v>
      </c>
      <c r="E4" t="s">
        <v>17</v>
      </c>
      <c r="I4" t="s">
        <v>24</v>
      </c>
    </row>
    <row r="5" spans="1:9" x14ac:dyDescent="0.4">
      <c r="A5" t="s">
        <v>6</v>
      </c>
      <c r="B5" s="1">
        <v>13500</v>
      </c>
      <c r="C5">
        <v>12</v>
      </c>
      <c r="D5" s="1">
        <f t="shared" si="0"/>
        <v>1125</v>
      </c>
      <c r="E5" t="s">
        <v>17</v>
      </c>
      <c r="I5" t="s">
        <v>21</v>
      </c>
    </row>
    <row r="6" spans="1:9" x14ac:dyDescent="0.4">
      <c r="A6" t="s">
        <v>25</v>
      </c>
      <c r="B6" s="1">
        <v>560</v>
      </c>
      <c r="C6">
        <v>18</v>
      </c>
      <c r="D6" s="1">
        <f t="shared" si="0"/>
        <v>31</v>
      </c>
      <c r="E6" t="s">
        <v>17</v>
      </c>
    </row>
    <row r="7" spans="1:9" x14ac:dyDescent="0.4">
      <c r="A7" t="s">
        <v>8</v>
      </c>
      <c r="B7" s="1">
        <v>6300</v>
      </c>
      <c r="C7">
        <v>12</v>
      </c>
      <c r="D7" s="1">
        <f t="shared" si="0"/>
        <v>525</v>
      </c>
      <c r="E7" t="s">
        <v>18</v>
      </c>
    </row>
    <row r="8" spans="1:9" x14ac:dyDescent="0.4">
      <c r="A8" t="s">
        <v>14</v>
      </c>
      <c r="B8" s="1">
        <v>5500</v>
      </c>
      <c r="C8">
        <v>18</v>
      </c>
      <c r="D8" s="1">
        <f t="shared" si="0"/>
        <v>305</v>
      </c>
      <c r="E8" t="s">
        <v>18</v>
      </c>
    </row>
    <row r="9" spans="1:9" x14ac:dyDescent="0.4">
      <c r="A9" t="s">
        <v>9</v>
      </c>
      <c r="B9" s="1">
        <v>3900</v>
      </c>
      <c r="C9">
        <v>18</v>
      </c>
      <c r="D9" s="1">
        <f t="shared" si="0"/>
        <v>216</v>
      </c>
      <c r="E9" t="s">
        <v>18</v>
      </c>
    </row>
    <row r="10" spans="1:9" x14ac:dyDescent="0.4">
      <c r="A10" s="3" t="s">
        <v>12</v>
      </c>
      <c r="B10" s="1">
        <v>3900</v>
      </c>
      <c r="C10">
        <v>18</v>
      </c>
      <c r="D10" s="1">
        <f t="shared" si="0"/>
        <v>216</v>
      </c>
      <c r="E10" t="s">
        <v>18</v>
      </c>
    </row>
    <row r="11" spans="1:9" x14ac:dyDescent="0.4">
      <c r="A11" s="3" t="s">
        <v>13</v>
      </c>
      <c r="B11" s="1">
        <v>4500</v>
      </c>
      <c r="C11">
        <v>18</v>
      </c>
      <c r="D11" s="1">
        <f t="shared" si="0"/>
        <v>250</v>
      </c>
      <c r="E11" t="s">
        <v>18</v>
      </c>
    </row>
    <row r="12" spans="1:9" x14ac:dyDescent="0.4">
      <c r="A12" t="s">
        <v>11</v>
      </c>
      <c r="B12" s="1">
        <v>4200</v>
      </c>
      <c r="C12">
        <v>18</v>
      </c>
      <c r="D12" s="1">
        <f t="shared" si="0"/>
        <v>233</v>
      </c>
      <c r="E12" t="s">
        <v>18</v>
      </c>
    </row>
    <row r="13" spans="1:9" x14ac:dyDescent="0.4">
      <c r="A13" t="s">
        <v>26</v>
      </c>
      <c r="B13" s="1">
        <v>2780</v>
      </c>
      <c r="C13">
        <v>3</v>
      </c>
      <c r="D13" s="1">
        <f t="shared" si="0"/>
        <v>926</v>
      </c>
      <c r="E13" t="s">
        <v>20</v>
      </c>
    </row>
    <row r="14" spans="1:9" x14ac:dyDescent="0.4">
      <c r="A14" t="s">
        <v>29</v>
      </c>
      <c r="B14" s="1">
        <v>400</v>
      </c>
      <c r="C14">
        <v>12</v>
      </c>
      <c r="D14" s="1">
        <f t="shared" si="0"/>
        <v>33</v>
      </c>
      <c r="E14" t="s">
        <v>23</v>
      </c>
    </row>
    <row r="15" spans="1:9" x14ac:dyDescent="0.4">
      <c r="A15" t="s">
        <v>27</v>
      </c>
      <c r="B15" s="1">
        <v>1400</v>
      </c>
      <c r="C15">
        <v>6</v>
      </c>
      <c r="D15" s="1">
        <f t="shared" si="0"/>
        <v>233</v>
      </c>
      <c r="E15" t="s">
        <v>23</v>
      </c>
    </row>
    <row r="16" spans="1:9" x14ac:dyDescent="0.4">
      <c r="A16" t="s">
        <v>28</v>
      </c>
      <c r="B16" s="1">
        <v>1080</v>
      </c>
      <c r="C16">
        <v>1</v>
      </c>
      <c r="D16" s="1">
        <f t="shared" si="0"/>
        <v>1080</v>
      </c>
      <c r="E16" t="s">
        <v>23</v>
      </c>
    </row>
    <row r="17" spans="1:5" x14ac:dyDescent="0.4">
      <c r="A17" t="s">
        <v>30</v>
      </c>
      <c r="B17" s="1">
        <v>882</v>
      </c>
      <c r="C17">
        <v>12</v>
      </c>
      <c r="D17" s="1">
        <f t="shared" si="0"/>
        <v>73</v>
      </c>
      <c r="E17" t="s">
        <v>20</v>
      </c>
    </row>
    <row r="18" spans="1:5" x14ac:dyDescent="0.4">
      <c r="A18" t="s">
        <v>31</v>
      </c>
      <c r="B18" s="1">
        <v>882</v>
      </c>
      <c r="C18">
        <v>12</v>
      </c>
      <c r="D18" s="1">
        <f t="shared" si="0"/>
        <v>73</v>
      </c>
      <c r="E18" t="s">
        <v>20</v>
      </c>
    </row>
    <row r="19" spans="1:5" x14ac:dyDescent="0.4">
      <c r="A19" t="s">
        <v>10</v>
      </c>
      <c r="B19" s="1">
        <v>3900</v>
      </c>
      <c r="C19">
        <v>12</v>
      </c>
      <c r="D19" s="1">
        <f t="shared" si="0"/>
        <v>325</v>
      </c>
      <c r="E19" t="s">
        <v>20</v>
      </c>
    </row>
    <row r="20" spans="1:5" x14ac:dyDescent="0.4">
      <c r="A20" s="8" t="s">
        <v>7</v>
      </c>
      <c r="B20" s="9"/>
      <c r="C20" s="8"/>
      <c r="D20" s="10">
        <f>SUM(D2:D19)</f>
        <v>9385</v>
      </c>
      <c r="E20" s="11"/>
    </row>
  </sheetData>
  <phoneticPr fontId="2"/>
  <dataValidations count="1">
    <dataValidation type="list" allowBlank="1" showInputMessage="1" showErrorMessage="1" sqref="E2:E19" xr:uid="{754F565E-3DDC-416B-BE12-14FD1A1BC81C}">
      <formula1>$I$2:$I$5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249F-7D53-4C49-9FE1-A440395FE33E}">
  <sheetPr codeName="Sheet2"/>
  <dimension ref="A3:B8"/>
  <sheetViews>
    <sheetView tabSelected="1" workbookViewId="0">
      <selection activeCell="D20" sqref="D20"/>
    </sheetView>
  </sheetViews>
  <sheetFormatPr defaultRowHeight="18.75" x14ac:dyDescent="0.4"/>
  <cols>
    <col min="1" max="1" width="13" bestFit="1" customWidth="1"/>
    <col min="2" max="2" width="16.75" bestFit="1" customWidth="1"/>
  </cols>
  <sheetData>
    <row r="3" spans="1:2" x14ac:dyDescent="0.4">
      <c r="A3" s="6" t="s">
        <v>34</v>
      </c>
      <c r="B3" t="s">
        <v>33</v>
      </c>
    </row>
    <row r="4" spans="1:2" x14ac:dyDescent="0.4">
      <c r="A4" s="7" t="s">
        <v>16</v>
      </c>
      <c r="B4" s="2">
        <v>3164</v>
      </c>
    </row>
    <row r="5" spans="1:2" x14ac:dyDescent="0.4">
      <c r="A5" s="7" t="s">
        <v>20</v>
      </c>
      <c r="B5" s="2">
        <v>3130</v>
      </c>
    </row>
    <row r="6" spans="1:2" x14ac:dyDescent="0.4">
      <c r="A6" s="7" t="s">
        <v>23</v>
      </c>
      <c r="B6" s="2">
        <v>1346</v>
      </c>
    </row>
    <row r="7" spans="1:2" x14ac:dyDescent="0.4">
      <c r="A7" s="7" t="s">
        <v>18</v>
      </c>
      <c r="B7" s="2">
        <v>1745</v>
      </c>
    </row>
    <row r="8" spans="1:2" x14ac:dyDescent="0.4">
      <c r="A8" s="7" t="s">
        <v>32</v>
      </c>
      <c r="B8" s="2">
        <v>9385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美容費予算</vt:lpstr>
      <vt:lpstr>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2019-09-30T00:12:13Z</dcterms:created>
  <dcterms:modified xsi:type="dcterms:W3CDTF">2019-09-30T03:51:37Z</dcterms:modified>
</cp:coreProperties>
</file>